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!!治山担当\07  現場関係\R4\工事\Ｒ４馬林　緊急予防　美馬市大久保　渓間工事\00_PPI\"/>
    </mc:Choice>
  </mc:AlternateContent>
  <bookViews>
    <workbookView xWindow="0" yWindow="0" windowWidth="23850" windowHeight="14025"/>
  </bookViews>
  <sheets>
    <sheet name="工事費内訳書" sheetId="2" r:id="rId1"/>
  </sheets>
  <definedNames>
    <definedName name="_xlnm.Print_Area" localSheetId="0">工事費内訳書!$A$1:$G$83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2" l="1"/>
  <c r="G79" i="2" s="1"/>
  <c r="G78" i="2" s="1"/>
  <c r="G77" i="2" s="1"/>
  <c r="G72" i="2"/>
  <c r="G71" i="2" s="1"/>
  <c r="G70" i="2" s="1"/>
  <c r="G69" i="2" s="1"/>
  <c r="G67" i="2"/>
  <c r="G66" i="2" s="1"/>
  <c r="G65" i="2" s="1"/>
  <c r="G64" i="2" s="1"/>
  <c r="G62" i="2" s="1"/>
  <c r="G61" i="2" s="1"/>
  <c r="G59" i="2"/>
  <c r="G50" i="2"/>
  <c r="G47" i="2"/>
  <c r="G46" i="2" s="1"/>
  <c r="G45" i="2" s="1"/>
  <c r="G41" i="2"/>
  <c r="G31" i="2"/>
  <c r="G15" i="2"/>
  <c r="G14" i="2" s="1"/>
  <c r="G13" i="2" s="1"/>
  <c r="G12" i="2" l="1"/>
  <c r="G11" i="2" s="1"/>
  <c r="G10" i="2" s="1"/>
  <c r="G82" i="2" s="1"/>
  <c r="G83" i="2" s="1"/>
</calcChain>
</file>

<file path=xl/sharedStrings.xml><?xml version="1.0" encoding="utf-8"?>
<sst xmlns="http://schemas.openxmlformats.org/spreadsheetml/2006/main" count="161" uniqueCount="90">
  <si>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</si>
  <si>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</si>
  <si>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</si>
  <si>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</si>
  <si>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</si>
  <si>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</si>
  <si>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</si>
  <si>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</si>
  <si>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</si>
  <si>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</si>
  <si>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</si>
  <si>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</si>
  <si>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</si>
  <si>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Ｒ４馬林　緊急予防　美馬市大久保　渓間工事（担い手確保型）</t>
  </si>
  <si>
    <t>工事原価
_x000D_</t>
  </si>
  <si>
    <t>式</t>
  </si>
  <si>
    <t>直接工事費
_x000D_</t>
  </si>
  <si>
    <t>直接工事費(諸経費対象)
_x000D_</t>
  </si>
  <si>
    <t>谷止工
_x000D_</t>
  </si>
  <si>
    <t>m3</t>
  </si>
  <si>
    <t>㎡</t>
  </si>
  <si>
    <t>角材式残存型枠工
_x000D_</t>
  </si>
  <si>
    <t>裏石積工（間詰）
_x000D_割栗石7～15cm, BB18-8-40 W/C≦60%</t>
  </si>
  <si>
    <t>円形型枠（紙製）
_x000D_内径300mm　厚5.3mm　長4000mm</t>
  </si>
  <si>
    <t>ｍ</t>
  </si>
  <si>
    <t>足場工（ｷｬｯﾄｳｫｰｸ）
_x000D_</t>
  </si>
  <si>
    <t>水平打継目鉄筋
_x000D_Φ22 L=2.403m</t>
  </si>
  <si>
    <t>本</t>
  </si>
  <si>
    <t>枚</t>
  </si>
  <si>
    <t>昇降ステップ
_x000D_</t>
  </si>
  <si>
    <t>個</t>
  </si>
  <si>
    <t>標識板（標示板1枚　支柱1本）
_x000D_400×500×2.0mm　支柱φ50.8×1800mm</t>
  </si>
  <si>
    <t>組</t>
  </si>
  <si>
    <t>土工
_x000D_</t>
  </si>
  <si>
    <t>交通誘導警備員Ｂ
_x000D_</t>
  </si>
  <si>
    <t>人</t>
  </si>
  <si>
    <t>伐採費
_x000D_</t>
  </si>
  <si>
    <t>雑木　伐採費
_x000D_胸高直径　30cm</t>
  </si>
  <si>
    <t>ton</t>
  </si>
  <si>
    <t>回</t>
  </si>
  <si>
    <t>仮設工
_x000D_</t>
  </si>
  <si>
    <t>仮設工（廻排水等）
_x000D_</t>
  </si>
  <si>
    <t>土のう締切工
_x000D_現地採取</t>
  </si>
  <si>
    <t>仮設工（進入路）
_x000D_</t>
  </si>
  <si>
    <t>大型土のう工
_x000D_製作・設置,6ｍ以下</t>
  </si>
  <si>
    <t>袋</t>
  </si>
  <si>
    <t>大型土のう工
_x000D_撤去,6ｍ以下</t>
  </si>
  <si>
    <t>敷鉄板設置・撤去工
_x000D_敷鉄板設置</t>
  </si>
  <si>
    <t>敷鉄板設置・撤去工
_x000D_敷鉄板撤去</t>
  </si>
  <si>
    <t>土のう工
_x000D_仕拵え～設置～撤去</t>
  </si>
  <si>
    <t>モルタル吹付工
_x000D_</t>
  </si>
  <si>
    <t>仮設用モルタル吹付工
_x000D_3㎝</t>
  </si>
  <si>
    <t>間接工事費
_x000D_</t>
  </si>
  <si>
    <t>共通仮設費
_x000D_</t>
  </si>
  <si>
    <t>共通仮設費（率計上）
_x000D_</t>
  </si>
  <si>
    <t>営繕費
_x000D_</t>
  </si>
  <si>
    <t>仮設トイレ設置
_x000D_和式トイレとの差額</t>
  </si>
  <si>
    <t>月</t>
  </si>
  <si>
    <t>安全費
_x000D_</t>
  </si>
  <si>
    <t>雨量計設置
_x000D_</t>
  </si>
  <si>
    <t>基</t>
  </si>
  <si>
    <t>雨量計観測
_x000D_</t>
  </si>
  <si>
    <t>現場管理費
_x000D_</t>
  </si>
  <si>
    <t>一般管理費等
_x000D_</t>
  </si>
  <si>
    <t>一括計上価格
_x000D_</t>
  </si>
  <si>
    <t>土壌分析試験費
_x000D_</t>
  </si>
  <si>
    <t>土壌分析試験費
_x000D_条例第58条，施行規則第35条（諸経費含）</t>
  </si>
  <si>
    <t>工事価格
_x000D_</t>
  </si>
  <si>
    <t>コンクリート工
_x000D_BB18-8-40 W/C≦60%</t>
    <rPh sb="6" eb="7">
      <t>コウ</t>
    </rPh>
    <phoneticPr fontId="2"/>
  </si>
  <si>
    <t>打継面清掃
_x000D_</t>
    <phoneticPr fontId="2"/>
  </si>
  <si>
    <t>型枠工（本堤）
_x000D_設置・撤去</t>
    <rPh sb="4" eb="5">
      <t>ホン</t>
    </rPh>
    <rPh sb="5" eb="6">
      <t>テイ</t>
    </rPh>
    <phoneticPr fontId="2"/>
  </si>
  <si>
    <t>型枠工（放水路）
_x000D_一般型枠</t>
    <phoneticPr fontId="2"/>
  </si>
  <si>
    <t>コンクリート工（間詰）
_x000D_BB18-8-40 W/C≦60%</t>
    <rPh sb="6" eb="7">
      <t>コウ</t>
    </rPh>
    <rPh sb="8" eb="9">
      <t>マ</t>
    </rPh>
    <rPh sb="9" eb="10">
      <t>ツ</t>
    </rPh>
    <phoneticPr fontId="2"/>
  </si>
  <si>
    <t>型枠工（間詰）
_x000D_一般型枠</t>
    <phoneticPr fontId="2"/>
  </si>
  <si>
    <t>ネームプレート（ｱﾙﾐﾆｳﾑ軽合金鋳造製）_x000D_A型(横40cm×縦30cm×1cm)　堤名板用</t>
    <phoneticPr fontId="2"/>
  </si>
  <si>
    <t>【法面工（ﾓﾙﾀﾙ吹付工）】
_x000D_厚10㎝</t>
    <phoneticPr fontId="2"/>
  </si>
  <si>
    <t>掘削
_x000D_礫質土</t>
    <phoneticPr fontId="2"/>
  </si>
  <si>
    <t>掘削
_x000D_軟岩Ｉ</t>
    <phoneticPr fontId="2"/>
  </si>
  <si>
    <t>土砂掘削面整形
礫質土</t>
    <phoneticPr fontId="2"/>
  </si>
  <si>
    <t>岩盤清掃
_x000D_</t>
    <phoneticPr fontId="2"/>
  </si>
  <si>
    <t>ダンプトラック運搬　仮置場兼処分場　往路
_x000D_礫質土,3.7km</t>
    <phoneticPr fontId="2"/>
  </si>
  <si>
    <t>ダンプトラック運搬　仮置場兼処分場　復路
_x000D_礫質土,3.7km</t>
    <phoneticPr fontId="2"/>
  </si>
  <si>
    <t>掘削
_x000D_ルーズな状態の積込,礫質土</t>
    <phoneticPr fontId="2"/>
  </si>
  <si>
    <t>残土処理費
_x000D_</t>
    <phoneticPr fontId="2"/>
  </si>
  <si>
    <t>根株処分費
_x000D_</t>
    <phoneticPr fontId="2"/>
  </si>
  <si>
    <t>根株運搬費
_x000D_20㎞まで</t>
    <phoneticPr fontId="2"/>
  </si>
  <si>
    <t>プラスチック処理費
_x000D_</t>
    <phoneticPr fontId="2"/>
  </si>
  <si>
    <t>プラスチック運搬費
20㎞まで</t>
    <phoneticPr fontId="2"/>
  </si>
  <si>
    <t>廻排水管仮設・撤去
φ300mm</t>
    <phoneticPr fontId="2"/>
  </si>
  <si>
    <t xml:space="preserve">敷鉄板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</si>
</sst>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85"/>
  <sheetViews>
    <sheetView showGridLines="0" tabSelected="1" topLeftCell="A46" zoomScaleNormal="100" zoomScaleSheetLayoutView="100" workbookViewId="0">
      <selection activeCell="K52" sqref="K52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8" t="s">
        <v>14</v>
      </c>
      <c r="B10" s="33"/>
      <c r="C10" s="33"/>
      <c r="D10" s="34"/>
      <c r="E10" s="12" t="s">
        <v>15</v>
      </c>
      <c r="F10" s="13">
        <v>1</v>
      </c>
      <c r="G10" s="14">
        <f>+G11+G61</f>
        <v>0</v>
      </c>
      <c r="H10" s="2"/>
      <c r="I10" s="15">
        <v>1</v>
      </c>
      <c r="J10" s="15"/>
    </row>
    <row r="11" spans="1:10" ht="42" customHeight="1">
      <c r="A11" s="38" t="s">
        <v>16</v>
      </c>
      <c r="B11" s="33"/>
      <c r="C11" s="33"/>
      <c r="D11" s="34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8" t="s">
        <v>17</v>
      </c>
      <c r="B12" s="33"/>
      <c r="C12" s="33"/>
      <c r="D12" s="34"/>
      <c r="E12" s="12" t="s">
        <v>15</v>
      </c>
      <c r="F12" s="13">
        <v>1</v>
      </c>
      <c r="G12" s="14">
        <f>+G13+G45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33"/>
      <c r="D13" s="34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34"/>
      <c r="E14" s="12" t="s">
        <v>15</v>
      </c>
      <c r="F14" s="13">
        <v>1</v>
      </c>
      <c r="G14" s="14">
        <f>+G15+G31+G41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+G16+G17+G18+G19+G20+G21+G22+G23+G24+G25+G26+G27+G28+G29+G30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68</v>
      </c>
      <c r="E16" s="12" t="s">
        <v>19</v>
      </c>
      <c r="F16" s="13">
        <v>277.2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69</v>
      </c>
      <c r="E17" s="12" t="s">
        <v>19</v>
      </c>
      <c r="F17" s="13">
        <v>277.2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70</v>
      </c>
      <c r="E18" s="12" t="s">
        <v>20</v>
      </c>
      <c r="F18" s="13">
        <v>132.69999999999999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71</v>
      </c>
      <c r="E19" s="12" t="s">
        <v>20</v>
      </c>
      <c r="F19" s="13">
        <v>3.7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21</v>
      </c>
      <c r="E20" s="12" t="s">
        <v>20</v>
      </c>
      <c r="F20" s="13">
        <v>88.4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72</v>
      </c>
      <c r="E21" s="12" t="s">
        <v>19</v>
      </c>
      <c r="F21" s="13">
        <v>13.7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73</v>
      </c>
      <c r="E22" s="12" t="s">
        <v>20</v>
      </c>
      <c r="F22" s="13">
        <v>34.6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22</v>
      </c>
      <c r="E23" s="12" t="s">
        <v>20</v>
      </c>
      <c r="F23" s="13">
        <v>34.6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23</v>
      </c>
      <c r="E24" s="12" t="s">
        <v>24</v>
      </c>
      <c r="F24" s="13">
        <v>10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25</v>
      </c>
      <c r="E25" s="12" t="s">
        <v>24</v>
      </c>
      <c r="F25" s="13">
        <v>101.8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26</v>
      </c>
      <c r="E26" s="12" t="s">
        <v>27</v>
      </c>
      <c r="F26" s="13">
        <v>215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74</v>
      </c>
      <c r="E27" s="12" t="s">
        <v>28</v>
      </c>
      <c r="F27" s="13">
        <v>1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29</v>
      </c>
      <c r="E28" s="12" t="s">
        <v>30</v>
      </c>
      <c r="F28" s="13">
        <v>54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31</v>
      </c>
      <c r="E29" s="12" t="s">
        <v>32</v>
      </c>
      <c r="F29" s="13">
        <v>1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75</v>
      </c>
      <c r="E30" s="12" t="s">
        <v>20</v>
      </c>
      <c r="F30" s="13">
        <v>28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33</v>
      </c>
      <c r="E31" s="12" t="s">
        <v>15</v>
      </c>
      <c r="F31" s="13">
        <v>1</v>
      </c>
      <c r="G31" s="14">
        <f>+G32+G33+G34+G35+G36+G37+G38+G39+G40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76</v>
      </c>
      <c r="E32" s="12" t="s">
        <v>19</v>
      </c>
      <c r="F32" s="13">
        <v>207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77</v>
      </c>
      <c r="E33" s="12" t="s">
        <v>19</v>
      </c>
      <c r="F33" s="13">
        <v>187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78</v>
      </c>
      <c r="E34" s="12" t="s">
        <v>20</v>
      </c>
      <c r="F34" s="13">
        <v>16.5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79</v>
      </c>
      <c r="E35" s="12" t="s">
        <v>20</v>
      </c>
      <c r="F35" s="13">
        <v>76.099999999999994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80</v>
      </c>
      <c r="E36" s="12" t="s">
        <v>19</v>
      </c>
      <c r="F36" s="13">
        <v>394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81</v>
      </c>
      <c r="E37" s="12" t="s">
        <v>19</v>
      </c>
      <c r="F37" s="13">
        <v>197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82</v>
      </c>
      <c r="E38" s="12" t="s">
        <v>19</v>
      </c>
      <c r="F38" s="13">
        <v>197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83</v>
      </c>
      <c r="E39" s="12" t="s">
        <v>19</v>
      </c>
      <c r="F39" s="13">
        <v>197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34</v>
      </c>
      <c r="E40" s="12" t="s">
        <v>35</v>
      </c>
      <c r="F40" s="13">
        <v>10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36</v>
      </c>
      <c r="E41" s="12" t="s">
        <v>15</v>
      </c>
      <c r="F41" s="13">
        <v>1</v>
      </c>
      <c r="G41" s="14">
        <f>+G42+G43+G44</f>
        <v>0</v>
      </c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37</v>
      </c>
      <c r="E42" s="12" t="s">
        <v>27</v>
      </c>
      <c r="F42" s="13">
        <v>10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84</v>
      </c>
      <c r="E43" s="12" t="s">
        <v>38</v>
      </c>
      <c r="F43" s="13">
        <v>2.5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85</v>
      </c>
      <c r="E44" s="12" t="s">
        <v>39</v>
      </c>
      <c r="F44" s="13">
        <v>1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32" t="s">
        <v>40</v>
      </c>
      <c r="C45" s="33"/>
      <c r="D45" s="34"/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2</v>
      </c>
    </row>
    <row r="46" spans="1:10" ht="42" customHeight="1">
      <c r="A46" s="10"/>
      <c r="B46" s="11"/>
      <c r="C46" s="32" t="s">
        <v>40</v>
      </c>
      <c r="D46" s="34"/>
      <c r="E46" s="12" t="s">
        <v>15</v>
      </c>
      <c r="F46" s="13">
        <v>1</v>
      </c>
      <c r="G46" s="14">
        <f>+G47+G50+G59</f>
        <v>0</v>
      </c>
      <c r="H46" s="2"/>
      <c r="I46" s="15">
        <v>37</v>
      </c>
      <c r="J46" s="15">
        <v>3</v>
      </c>
    </row>
    <row r="47" spans="1:10" ht="42" customHeight="1">
      <c r="A47" s="10"/>
      <c r="B47" s="11"/>
      <c r="C47" s="11"/>
      <c r="D47" s="19" t="s">
        <v>41</v>
      </c>
      <c r="E47" s="12" t="s">
        <v>15</v>
      </c>
      <c r="F47" s="13">
        <v>1</v>
      </c>
      <c r="G47" s="14">
        <f>+G48+G49</f>
        <v>0</v>
      </c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42</v>
      </c>
      <c r="E48" s="12" t="s">
        <v>20</v>
      </c>
      <c r="F48" s="13">
        <v>5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88</v>
      </c>
      <c r="E49" s="12" t="s">
        <v>24</v>
      </c>
      <c r="F49" s="13">
        <v>40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43</v>
      </c>
      <c r="E50" s="12" t="s">
        <v>15</v>
      </c>
      <c r="F50" s="13">
        <v>1</v>
      </c>
      <c r="G50" s="14">
        <f>+G51+G52+G53+G54+G55+G56+G57+G58</f>
        <v>0</v>
      </c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44</v>
      </c>
      <c r="E51" s="12" t="s">
        <v>45</v>
      </c>
      <c r="F51" s="13">
        <v>9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46</v>
      </c>
      <c r="E52" s="12" t="s">
        <v>45</v>
      </c>
      <c r="F52" s="13">
        <v>9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47</v>
      </c>
      <c r="E53" s="12" t="s">
        <v>20</v>
      </c>
      <c r="F53" s="13">
        <v>18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48</v>
      </c>
      <c r="E54" s="12" t="s">
        <v>20</v>
      </c>
      <c r="F54" s="13">
        <v>18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89</v>
      </c>
      <c r="E55" s="12" t="s">
        <v>20</v>
      </c>
      <c r="F55" s="13">
        <v>18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49</v>
      </c>
      <c r="E56" s="12" t="s">
        <v>19</v>
      </c>
      <c r="F56" s="13">
        <v>0.2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86</v>
      </c>
      <c r="E57" s="12" t="s">
        <v>19</v>
      </c>
      <c r="F57" s="13">
        <v>0.01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87</v>
      </c>
      <c r="E58" s="12" t="s">
        <v>39</v>
      </c>
      <c r="F58" s="13">
        <v>1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50</v>
      </c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51</v>
      </c>
      <c r="E60" s="12" t="s">
        <v>20</v>
      </c>
      <c r="F60" s="13">
        <v>65.7</v>
      </c>
      <c r="G60" s="20"/>
      <c r="H60" s="2"/>
      <c r="I60" s="15">
        <v>51</v>
      </c>
      <c r="J60" s="15">
        <v>4</v>
      </c>
    </row>
    <row r="61" spans="1:10" ht="42" customHeight="1">
      <c r="A61" s="38" t="s">
        <v>52</v>
      </c>
      <c r="B61" s="33"/>
      <c r="C61" s="33"/>
      <c r="D61" s="34"/>
      <c r="E61" s="12" t="s">
        <v>15</v>
      </c>
      <c r="F61" s="13">
        <v>1</v>
      </c>
      <c r="G61" s="14">
        <f>+G62+G75</f>
        <v>0</v>
      </c>
      <c r="H61" s="2"/>
      <c r="I61" s="15">
        <v>52</v>
      </c>
      <c r="J61" s="15"/>
    </row>
    <row r="62" spans="1:10" ht="42" customHeight="1">
      <c r="A62" s="38" t="s">
        <v>53</v>
      </c>
      <c r="B62" s="33"/>
      <c r="C62" s="33"/>
      <c r="D62" s="34"/>
      <c r="E62" s="12" t="s">
        <v>15</v>
      </c>
      <c r="F62" s="13">
        <v>1</v>
      </c>
      <c r="G62" s="14">
        <f>+G63+G64+G69</f>
        <v>0</v>
      </c>
      <c r="H62" s="2"/>
      <c r="I62" s="15">
        <v>53</v>
      </c>
      <c r="J62" s="15">
        <v>200</v>
      </c>
    </row>
    <row r="63" spans="1:10" ht="42" customHeight="1">
      <c r="A63" s="38" t="s">
        <v>54</v>
      </c>
      <c r="B63" s="33"/>
      <c r="C63" s="33"/>
      <c r="D63" s="34"/>
      <c r="E63" s="12" t="s">
        <v>15</v>
      </c>
      <c r="F63" s="13">
        <v>1</v>
      </c>
      <c r="G63" s="20"/>
      <c r="H63" s="2"/>
      <c r="I63" s="15">
        <v>54</v>
      </c>
      <c r="J63" s="15"/>
    </row>
    <row r="64" spans="1:10" ht="42" customHeight="1">
      <c r="A64" s="38" t="s">
        <v>55</v>
      </c>
      <c r="B64" s="33"/>
      <c r="C64" s="33"/>
      <c r="D64" s="34"/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1</v>
      </c>
    </row>
    <row r="65" spans="1:10" ht="42" customHeight="1">
      <c r="A65" s="10"/>
      <c r="B65" s="32" t="s">
        <v>55</v>
      </c>
      <c r="C65" s="33"/>
      <c r="D65" s="34"/>
      <c r="E65" s="12" t="s">
        <v>15</v>
      </c>
      <c r="F65" s="13">
        <v>1</v>
      </c>
      <c r="G65" s="14">
        <f>+G66</f>
        <v>0</v>
      </c>
      <c r="H65" s="2"/>
      <c r="I65" s="15">
        <v>56</v>
      </c>
      <c r="J65" s="15">
        <v>2</v>
      </c>
    </row>
    <row r="66" spans="1:10" ht="42" customHeight="1">
      <c r="A66" s="10"/>
      <c r="B66" s="11"/>
      <c r="C66" s="32" t="s">
        <v>55</v>
      </c>
      <c r="D66" s="34"/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3</v>
      </c>
    </row>
    <row r="67" spans="1:10" ht="42" customHeight="1">
      <c r="A67" s="10"/>
      <c r="B67" s="11"/>
      <c r="C67" s="11"/>
      <c r="D67" s="19" t="s">
        <v>55</v>
      </c>
      <c r="E67" s="12" t="s">
        <v>15</v>
      </c>
      <c r="F67" s="13">
        <v>1</v>
      </c>
      <c r="G67" s="14">
        <f>+G68</f>
        <v>0</v>
      </c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56</v>
      </c>
      <c r="E68" s="12" t="s">
        <v>57</v>
      </c>
      <c r="F68" s="13">
        <v>6</v>
      </c>
      <c r="G68" s="20"/>
      <c r="H68" s="2"/>
      <c r="I68" s="15">
        <v>59</v>
      </c>
      <c r="J68" s="15">
        <v>4</v>
      </c>
    </row>
    <row r="69" spans="1:10" ht="42" customHeight="1">
      <c r="A69" s="38" t="s">
        <v>58</v>
      </c>
      <c r="B69" s="33"/>
      <c r="C69" s="33"/>
      <c r="D69" s="34"/>
      <c r="E69" s="12" t="s">
        <v>15</v>
      </c>
      <c r="F69" s="13">
        <v>1</v>
      </c>
      <c r="G69" s="14">
        <f>+G70</f>
        <v>0</v>
      </c>
      <c r="H69" s="2"/>
      <c r="I69" s="15">
        <v>60</v>
      </c>
      <c r="J69" s="15">
        <v>1</v>
      </c>
    </row>
    <row r="70" spans="1:10" ht="42" customHeight="1">
      <c r="A70" s="10"/>
      <c r="B70" s="32" t="s">
        <v>58</v>
      </c>
      <c r="C70" s="33"/>
      <c r="D70" s="34"/>
      <c r="E70" s="12" t="s">
        <v>15</v>
      </c>
      <c r="F70" s="13">
        <v>1</v>
      </c>
      <c r="G70" s="14">
        <f>+G71</f>
        <v>0</v>
      </c>
      <c r="H70" s="2"/>
      <c r="I70" s="15">
        <v>61</v>
      </c>
      <c r="J70" s="15">
        <v>2</v>
      </c>
    </row>
    <row r="71" spans="1:10" ht="42" customHeight="1">
      <c r="A71" s="10"/>
      <c r="B71" s="11"/>
      <c r="C71" s="32" t="s">
        <v>58</v>
      </c>
      <c r="D71" s="34"/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>
        <v>3</v>
      </c>
    </row>
    <row r="72" spans="1:10" ht="42" customHeight="1">
      <c r="A72" s="10"/>
      <c r="B72" s="11"/>
      <c r="C72" s="11"/>
      <c r="D72" s="19" t="s">
        <v>58</v>
      </c>
      <c r="E72" s="12" t="s">
        <v>15</v>
      </c>
      <c r="F72" s="13">
        <v>1</v>
      </c>
      <c r="G72" s="14">
        <f>+G73+G74</f>
        <v>0</v>
      </c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59</v>
      </c>
      <c r="E73" s="12" t="s">
        <v>60</v>
      </c>
      <c r="F73" s="13">
        <v>1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61</v>
      </c>
      <c r="E74" s="12" t="s">
        <v>15</v>
      </c>
      <c r="F74" s="13">
        <v>1</v>
      </c>
      <c r="G74" s="20"/>
      <c r="H74" s="2"/>
      <c r="I74" s="15">
        <v>65</v>
      </c>
      <c r="J74" s="15">
        <v>4</v>
      </c>
    </row>
    <row r="75" spans="1:10" ht="42" customHeight="1">
      <c r="A75" s="38" t="s">
        <v>62</v>
      </c>
      <c r="B75" s="33"/>
      <c r="C75" s="33"/>
      <c r="D75" s="34"/>
      <c r="E75" s="12" t="s">
        <v>15</v>
      </c>
      <c r="F75" s="13">
        <v>1</v>
      </c>
      <c r="G75" s="20"/>
      <c r="H75" s="2"/>
      <c r="I75" s="15">
        <v>66</v>
      </c>
      <c r="J75" s="15">
        <v>210</v>
      </c>
    </row>
    <row r="76" spans="1:10" ht="42" customHeight="1">
      <c r="A76" s="38" t="s">
        <v>63</v>
      </c>
      <c r="B76" s="33"/>
      <c r="C76" s="33"/>
      <c r="D76" s="34"/>
      <c r="E76" s="12" t="s">
        <v>15</v>
      </c>
      <c r="F76" s="13">
        <v>1</v>
      </c>
      <c r="G76" s="20"/>
      <c r="H76" s="2"/>
      <c r="I76" s="15">
        <v>67</v>
      </c>
      <c r="J76" s="15">
        <v>220</v>
      </c>
    </row>
    <row r="77" spans="1:10" ht="42" customHeight="1">
      <c r="A77" s="38" t="s">
        <v>64</v>
      </c>
      <c r="B77" s="33"/>
      <c r="C77" s="33"/>
      <c r="D77" s="34"/>
      <c r="E77" s="12" t="s">
        <v>15</v>
      </c>
      <c r="F77" s="13">
        <v>1</v>
      </c>
      <c r="G77" s="14">
        <f>+G78</f>
        <v>0</v>
      </c>
      <c r="H77" s="2"/>
      <c r="I77" s="15">
        <v>68</v>
      </c>
      <c r="J77" s="15">
        <v>1</v>
      </c>
    </row>
    <row r="78" spans="1:10" ht="42" customHeight="1">
      <c r="A78" s="10"/>
      <c r="B78" s="32" t="s">
        <v>65</v>
      </c>
      <c r="C78" s="33"/>
      <c r="D78" s="34"/>
      <c r="E78" s="12" t="s">
        <v>15</v>
      </c>
      <c r="F78" s="13">
        <v>1</v>
      </c>
      <c r="G78" s="14">
        <f>+G79</f>
        <v>0</v>
      </c>
      <c r="H78" s="2"/>
      <c r="I78" s="15">
        <v>69</v>
      </c>
      <c r="J78" s="15">
        <v>2</v>
      </c>
    </row>
    <row r="79" spans="1:10" ht="42" customHeight="1">
      <c r="A79" s="10"/>
      <c r="B79" s="11"/>
      <c r="C79" s="32" t="s">
        <v>65</v>
      </c>
      <c r="D79" s="34"/>
      <c r="E79" s="12" t="s">
        <v>15</v>
      </c>
      <c r="F79" s="13">
        <v>1</v>
      </c>
      <c r="G79" s="14">
        <f>+G80</f>
        <v>0</v>
      </c>
      <c r="H79" s="2"/>
      <c r="I79" s="15">
        <v>70</v>
      </c>
      <c r="J79" s="15">
        <v>3</v>
      </c>
    </row>
    <row r="80" spans="1:10" ht="42" customHeight="1">
      <c r="A80" s="10"/>
      <c r="B80" s="11"/>
      <c r="C80" s="11"/>
      <c r="D80" s="19" t="s">
        <v>65</v>
      </c>
      <c r="E80" s="12" t="s">
        <v>15</v>
      </c>
      <c r="F80" s="13">
        <v>1</v>
      </c>
      <c r="G80" s="14">
        <f>+G81</f>
        <v>0</v>
      </c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66</v>
      </c>
      <c r="E81" s="12" t="s">
        <v>15</v>
      </c>
      <c r="F81" s="13">
        <v>1</v>
      </c>
      <c r="G81" s="20"/>
      <c r="H81" s="2"/>
      <c r="I81" s="15">
        <v>72</v>
      </c>
      <c r="J81" s="15">
        <v>4</v>
      </c>
    </row>
    <row r="82" spans="1:10" ht="42" customHeight="1">
      <c r="A82" s="39" t="s">
        <v>67</v>
      </c>
      <c r="B82" s="40"/>
      <c r="C82" s="40"/>
      <c r="D82" s="41"/>
      <c r="E82" s="21" t="s">
        <v>15</v>
      </c>
      <c r="F82" s="22">
        <v>1</v>
      </c>
      <c r="G82" s="23">
        <f>+G10+G76+G77</f>
        <v>0</v>
      </c>
      <c r="H82" s="24"/>
      <c r="I82" s="25">
        <v>73</v>
      </c>
      <c r="J82" s="25">
        <v>30</v>
      </c>
    </row>
    <row r="83" spans="1:10" ht="42" customHeight="1">
      <c r="A83" s="35" t="s">
        <v>11</v>
      </c>
      <c r="B83" s="36"/>
      <c r="C83" s="36"/>
      <c r="D83" s="37"/>
      <c r="E83" s="16" t="s">
        <v>12</v>
      </c>
      <c r="F83" s="17" t="s">
        <v>12</v>
      </c>
      <c r="G83" s="18">
        <f>G82</f>
        <v>0</v>
      </c>
      <c r="I83" s="15">
        <v>74</v>
      </c>
      <c r="J83" s="15">
        <v>90</v>
      </c>
    </row>
    <row r="84" spans="1:10" ht="42" customHeight="1"/>
    <row r="85" spans="1:10" ht="42" customHeight="1"/>
  </sheetData>
  <sheetProtection algorithmName="SHA-512" hashValue="Yo38KOArLCO2zmWckolZ8/2LQ7z3lxYcfUwqbl3PFODtmIxjQmCALZbGzKx3JjretjppULvTTxPFTs2ocgX33g==" saltValue="W1V8PxnDstJ44TR7Qgtc5A==" spinCount="100000" sheet="1" objects="1" scenarios="1"/>
  <mergeCells count="29">
    <mergeCell ref="A82:D82"/>
    <mergeCell ref="C66:D66"/>
    <mergeCell ref="A69:D69"/>
    <mergeCell ref="B70:D70"/>
    <mergeCell ref="C71:D71"/>
    <mergeCell ref="A75:D75"/>
    <mergeCell ref="A76:D76"/>
    <mergeCell ref="B65:D65"/>
    <mergeCell ref="A83:D83"/>
    <mergeCell ref="A10:D10"/>
    <mergeCell ref="A11:D11"/>
    <mergeCell ref="A12:D12"/>
    <mergeCell ref="B13:D13"/>
    <mergeCell ref="C14:D14"/>
    <mergeCell ref="B45:D45"/>
    <mergeCell ref="C46:D46"/>
    <mergeCell ref="A61:D61"/>
    <mergeCell ref="A62:D62"/>
    <mergeCell ref="A63:D63"/>
    <mergeCell ref="A64:D64"/>
    <mergeCell ref="A77:D77"/>
    <mergeCell ref="B78:D78"/>
    <mergeCell ref="C79:D79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kagawa norihiro</cp:lastModifiedBy>
  <cp:lastPrinted>2022-10-28T03:05:46Z</cp:lastPrinted>
  <dcterms:created xsi:type="dcterms:W3CDTF">2022-10-28T02:08:12Z</dcterms:created>
  <dcterms:modified xsi:type="dcterms:W3CDTF">2022-10-28T07:27:17Z</dcterms:modified>
</cp:coreProperties>
</file>